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13_ncr:1_{32B3F9EE-2FA7-4924-800B-6DB00ECE993F}" xr6:coauthVersionLast="46" xr6:coauthVersionMax="46" xr10:uidLastSave="{00000000-0000-0000-0000-000000000000}"/>
  <bookViews>
    <workbookView xWindow="8775" yWindow="135" windowWidth="27390" windowHeight="20445" xr2:uid="{00000000-000D-0000-FFFF-FFFF00000000}"/>
  </bookViews>
  <sheets>
    <sheet name="gaz alcool" sheetId="1" r:id="rId1"/>
  </sheets>
  <calcPr calcId="191029"/>
</workbook>
</file>

<file path=xl/calcChain.xml><?xml version="1.0" encoding="utf-8"?>
<calcChain xmlns="http://schemas.openxmlformats.org/spreadsheetml/2006/main">
  <c r="F12" i="1" l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H11" i="1"/>
  <c r="F11" i="1"/>
  <c r="D12" i="1"/>
  <c r="D13" i="1"/>
  <c r="D14" i="1"/>
  <c r="D15" i="1"/>
  <c r="D16" i="1"/>
  <c r="D17" i="1"/>
  <c r="D18" i="1"/>
  <c r="D19" i="1"/>
  <c r="D20" i="1"/>
  <c r="D11" i="1"/>
  <c r="E12" i="1"/>
  <c r="E13" i="1"/>
  <c r="E14" i="1"/>
  <c r="E15" i="1"/>
  <c r="E16" i="1"/>
  <c r="E17" i="1"/>
  <c r="E18" i="1"/>
  <c r="E19" i="1"/>
  <c r="E20" i="1"/>
  <c r="E11" i="1"/>
  <c r="D8" i="1"/>
  <c r="H8" i="1"/>
  <c r="F8" i="1"/>
  <c r="G20" i="1" l="1"/>
  <c r="I17" i="1"/>
  <c r="G19" i="1"/>
  <c r="G17" i="1"/>
  <c r="G13" i="1"/>
  <c r="I14" i="1"/>
  <c r="I18" i="1"/>
  <c r="G14" i="1"/>
  <c r="G18" i="1"/>
  <c r="I11" i="1"/>
  <c r="I15" i="1"/>
  <c r="I19" i="1"/>
  <c r="G11" i="1"/>
  <c r="G15" i="1"/>
  <c r="I12" i="1"/>
  <c r="I16" i="1"/>
  <c r="I20" i="1"/>
  <c r="G12" i="1"/>
  <c r="G16" i="1"/>
  <c r="I13" i="1"/>
</calcChain>
</file>

<file path=xl/sharedStrings.xml><?xml version="1.0" encoding="utf-8"?>
<sst xmlns="http://schemas.openxmlformats.org/spreadsheetml/2006/main" count="46" uniqueCount="31">
  <si>
    <t>gaz</t>
  </si>
  <si>
    <t>alcool</t>
  </si>
  <si>
    <t>Esbit</t>
  </si>
  <si>
    <t>gaz seul</t>
  </si>
  <si>
    <t>bruleur</t>
  </si>
  <si>
    <t>5'10mn</t>
  </si>
  <si>
    <t>8-10mn</t>
  </si>
  <si>
    <t>14'30mn</t>
  </si>
  <si>
    <t>pare-vent</t>
  </si>
  <si>
    <t>6mn</t>
  </si>
  <si>
    <t>12-14mn</t>
  </si>
  <si>
    <t>18mn</t>
  </si>
  <si>
    <t>support</t>
  </si>
  <si>
    <t>jour * 1,5 litres</t>
  </si>
  <si>
    <t>jours * 1,5 litres</t>
  </si>
  <si>
    <t>liquide</t>
  </si>
  <si>
    <t>à 85°</t>
  </si>
  <si>
    <t>à 100°</t>
  </si>
  <si>
    <t>temps de chauffe pour 1 litre</t>
  </si>
  <si>
    <t>Réchauds</t>
  </si>
  <si>
    <t>tous les chiffres indiquent des grammes</t>
  </si>
  <si>
    <t>bouteille / cartouche vide de 230g de gaz</t>
  </si>
  <si>
    <t>cartouche</t>
  </si>
  <si>
    <t>tablette 4g</t>
  </si>
  <si>
    <t>Poids en fonction du temps</t>
  </si>
  <si>
    <t>Poids total</t>
  </si>
  <si>
    <t>total du matériel</t>
  </si>
  <si>
    <t xml:space="preserve">Poids total </t>
  </si>
  <si>
    <t>alcool seul</t>
  </si>
  <si>
    <t>esbit seul</t>
  </si>
  <si>
    <t>grammes de carburant par litre chauffé à 100°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</si>
</sst>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7" borderId="1" xfId="0" applyFont="1" applyFill="1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2" fillId="4" borderId="1" xfId="0" applyNumberFormat="1" applyFont="1" applyFill="1" applyBorder="1"/>
    <xf numFmtId="1" fontId="2" fillId="5" borderId="1" xfId="0" applyNumberFormat="1" applyFont="1" applyFill="1" applyBorder="1"/>
    <xf numFmtId="1" fontId="3" fillId="6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7"/>
  <sheetViews>
    <sheetView showGridLines="0" tabSelected="1" workbookViewId="0">
      <selection sqref="A1:J21"/>
    </sheetView>
  </sheetViews>
  <sheetFormatPr baseColWidth="10" defaultRowHeight="15" x14ac:dyDescent="0.2"/>
  <cols>
    <col min="1" max="1" width="2.140625" style="1" customWidth="1"/>
    <col min="2" max="2" width="3.28515625" style="1" customWidth="1"/>
    <col min="3" max="3" width="21.5703125" style="1" customWidth="1"/>
    <col min="4" max="4" width="6.42578125" style="1" customWidth="1"/>
    <col min="5" max="5" width="7.140625" style="1" customWidth="1"/>
    <col min="6" max="6" width="8.140625" style="1" customWidth="1"/>
    <col min="7" max="7" width="6.85546875" style="1" customWidth="1"/>
    <col min="8" max="8" width="5.85546875" style="1" customWidth="1"/>
    <col min="9" max="9" width="7" style="1" customWidth="1"/>
    <col min="10" max="10" width="1.7109375" style="1" customWidth="1"/>
    <col min="11" max="11" width="11.42578125" style="1"/>
    <col min="12" max="12" width="31" style="1" customWidth="1"/>
    <col min="13" max="15" width="10.28515625" style="1" customWidth="1"/>
    <col min="16" max="16384" width="11.42578125" style="1"/>
  </cols>
  <sheetData>
    <row r="2" spans="2:11" ht="15.75" x14ac:dyDescent="0.25">
      <c r="D2" s="24" t="s">
        <v>0</v>
      </c>
      <c r="E2" s="25"/>
      <c r="F2" s="24" t="s">
        <v>1</v>
      </c>
      <c r="G2" s="25"/>
      <c r="H2" s="39" t="s">
        <v>2</v>
      </c>
      <c r="I2" s="39"/>
    </row>
    <row r="3" spans="2:11" s="2" customFormat="1" ht="25.5" customHeight="1" x14ac:dyDescent="0.2">
      <c r="C3" s="3" t="s">
        <v>19</v>
      </c>
      <c r="D3" s="33" t="s">
        <v>22</v>
      </c>
      <c r="E3" s="34"/>
      <c r="F3" s="33" t="s">
        <v>15</v>
      </c>
      <c r="G3" s="34"/>
      <c r="H3" s="40" t="s">
        <v>23</v>
      </c>
      <c r="I3" s="40"/>
      <c r="K3" s="4"/>
    </row>
    <row r="4" spans="2:11" x14ac:dyDescent="0.2">
      <c r="C4" s="5" t="s">
        <v>4</v>
      </c>
      <c r="D4" s="35">
        <v>85</v>
      </c>
      <c r="E4" s="36"/>
      <c r="F4" s="35">
        <v>20</v>
      </c>
      <c r="G4" s="36"/>
      <c r="H4" s="41">
        <v>12</v>
      </c>
      <c r="I4" s="41"/>
    </row>
    <row r="5" spans="2:11" x14ac:dyDescent="0.2">
      <c r="C5" s="5" t="s">
        <v>8</v>
      </c>
      <c r="D5" s="35"/>
      <c r="E5" s="36"/>
      <c r="F5" s="35">
        <v>14</v>
      </c>
      <c r="G5" s="36"/>
      <c r="H5" s="41">
        <v>14</v>
      </c>
      <c r="I5" s="41"/>
    </row>
    <row r="6" spans="2:11" ht="35.25" customHeight="1" x14ac:dyDescent="0.2">
      <c r="C6" s="22" t="s">
        <v>21</v>
      </c>
      <c r="D6" s="37">
        <v>190</v>
      </c>
      <c r="E6" s="38"/>
      <c r="F6" s="37">
        <v>31</v>
      </c>
      <c r="G6" s="38"/>
      <c r="H6" s="41"/>
      <c r="I6" s="41"/>
    </row>
    <row r="7" spans="2:11" x14ac:dyDescent="0.2">
      <c r="C7" s="5" t="s">
        <v>12</v>
      </c>
      <c r="D7" s="35"/>
      <c r="E7" s="36"/>
      <c r="F7" s="35">
        <v>20</v>
      </c>
      <c r="G7" s="36"/>
      <c r="H7" s="41"/>
      <c r="I7" s="41"/>
    </row>
    <row r="8" spans="2:11" x14ac:dyDescent="0.2">
      <c r="C8" s="6" t="s">
        <v>26</v>
      </c>
      <c r="D8" s="26">
        <f>D6+D4</f>
        <v>275</v>
      </c>
      <c r="E8" s="27"/>
      <c r="F8" s="26">
        <f>SUM(F4:F7)</f>
        <v>85</v>
      </c>
      <c r="G8" s="27"/>
      <c r="H8" s="26">
        <f>SUM(H4:H7)</f>
        <v>26</v>
      </c>
      <c r="I8" s="27"/>
    </row>
    <row r="9" spans="2:11" ht="15.75" x14ac:dyDescent="0.25">
      <c r="C9" s="28" t="s">
        <v>24</v>
      </c>
      <c r="D9" s="30" t="s">
        <v>0</v>
      </c>
      <c r="E9" s="31"/>
      <c r="F9" s="30" t="s">
        <v>1</v>
      </c>
      <c r="G9" s="31"/>
      <c r="H9" s="32" t="s">
        <v>2</v>
      </c>
      <c r="I9" s="32"/>
    </row>
    <row r="10" spans="2:11" ht="45" x14ac:dyDescent="0.2">
      <c r="C10" s="29"/>
      <c r="D10" s="7" t="s">
        <v>3</v>
      </c>
      <c r="E10" s="7" t="s">
        <v>25</v>
      </c>
      <c r="F10" s="7" t="s">
        <v>28</v>
      </c>
      <c r="G10" s="7" t="s">
        <v>25</v>
      </c>
      <c r="H10" s="7" t="s">
        <v>29</v>
      </c>
      <c r="I10" s="7" t="s">
        <v>27</v>
      </c>
    </row>
    <row r="11" spans="2:11" ht="15.75" x14ac:dyDescent="0.25">
      <c r="B11" s="8">
        <v>1</v>
      </c>
      <c r="C11" s="5" t="s">
        <v>13</v>
      </c>
      <c r="D11" s="9">
        <f>15*1.5*$B11</f>
        <v>22.5</v>
      </c>
      <c r="E11" s="10">
        <f t="shared" ref="E11:E20" si="0">410+D$4</f>
        <v>495</v>
      </c>
      <c r="F11" s="9">
        <f>35*1.5*$B11</f>
        <v>52.5</v>
      </c>
      <c r="G11" s="11">
        <f t="shared" ref="G11:G20" si="1">F$8+F11</f>
        <v>137.5</v>
      </c>
      <c r="H11" s="9">
        <f>26*1.5*$B11</f>
        <v>39</v>
      </c>
      <c r="I11" s="12">
        <f t="shared" ref="I11:I20" si="2">$H$8+H11</f>
        <v>65</v>
      </c>
    </row>
    <row r="12" spans="2:11" ht="15.75" x14ac:dyDescent="0.25">
      <c r="B12" s="8">
        <v>2</v>
      </c>
      <c r="C12" s="5" t="s">
        <v>14</v>
      </c>
      <c r="D12" s="9">
        <f t="shared" ref="D12:D20" si="3">15*1.5*$B12</f>
        <v>45</v>
      </c>
      <c r="E12" s="10">
        <f t="shared" si="0"/>
        <v>495</v>
      </c>
      <c r="F12" s="9">
        <f t="shared" ref="F12:F20" si="4">35*1.5*$B12</f>
        <v>105</v>
      </c>
      <c r="G12" s="11">
        <f t="shared" si="1"/>
        <v>190</v>
      </c>
      <c r="H12" s="9">
        <f t="shared" ref="H12:H20" si="5">26*1.5*$B12</f>
        <v>78</v>
      </c>
      <c r="I12" s="12">
        <f t="shared" si="2"/>
        <v>104</v>
      </c>
    </row>
    <row r="13" spans="2:11" ht="15.75" x14ac:dyDescent="0.25">
      <c r="B13" s="8">
        <v>3</v>
      </c>
      <c r="C13" s="5" t="s">
        <v>14</v>
      </c>
      <c r="D13" s="9">
        <f t="shared" si="3"/>
        <v>67.5</v>
      </c>
      <c r="E13" s="10">
        <f t="shared" si="0"/>
        <v>495</v>
      </c>
      <c r="F13" s="9">
        <f t="shared" si="4"/>
        <v>157.5</v>
      </c>
      <c r="G13" s="11">
        <f t="shared" si="1"/>
        <v>242.5</v>
      </c>
      <c r="H13" s="9">
        <f t="shared" si="5"/>
        <v>117</v>
      </c>
      <c r="I13" s="12">
        <f t="shared" si="2"/>
        <v>143</v>
      </c>
    </row>
    <row r="14" spans="2:11" ht="15.75" x14ac:dyDescent="0.25">
      <c r="B14" s="8">
        <v>4</v>
      </c>
      <c r="C14" s="5" t="s">
        <v>14</v>
      </c>
      <c r="D14" s="9">
        <f t="shared" si="3"/>
        <v>90</v>
      </c>
      <c r="E14" s="10">
        <f t="shared" si="0"/>
        <v>495</v>
      </c>
      <c r="F14" s="9">
        <f t="shared" si="4"/>
        <v>210</v>
      </c>
      <c r="G14" s="11">
        <f t="shared" si="1"/>
        <v>295</v>
      </c>
      <c r="H14" s="9">
        <f t="shared" si="5"/>
        <v>156</v>
      </c>
      <c r="I14" s="12">
        <f t="shared" si="2"/>
        <v>182</v>
      </c>
    </row>
    <row r="15" spans="2:11" ht="15.75" x14ac:dyDescent="0.25">
      <c r="B15" s="8">
        <v>5</v>
      </c>
      <c r="C15" s="5" t="s">
        <v>14</v>
      </c>
      <c r="D15" s="9">
        <f t="shared" si="3"/>
        <v>112.5</v>
      </c>
      <c r="E15" s="10">
        <f t="shared" si="0"/>
        <v>495</v>
      </c>
      <c r="F15" s="9">
        <f t="shared" si="4"/>
        <v>262.5</v>
      </c>
      <c r="G15" s="11">
        <f t="shared" si="1"/>
        <v>347.5</v>
      </c>
      <c r="H15" s="9">
        <f t="shared" si="5"/>
        <v>195</v>
      </c>
      <c r="I15" s="12">
        <f t="shared" si="2"/>
        <v>221</v>
      </c>
    </row>
    <row r="16" spans="2:11" ht="15.75" x14ac:dyDescent="0.25">
      <c r="B16" s="8">
        <v>6</v>
      </c>
      <c r="C16" s="5" t="s">
        <v>14</v>
      </c>
      <c r="D16" s="9">
        <f t="shared" si="3"/>
        <v>135</v>
      </c>
      <c r="E16" s="10">
        <f t="shared" si="0"/>
        <v>495</v>
      </c>
      <c r="F16" s="9">
        <f t="shared" si="4"/>
        <v>315</v>
      </c>
      <c r="G16" s="11">
        <f t="shared" si="1"/>
        <v>400</v>
      </c>
      <c r="H16" s="9">
        <f t="shared" si="5"/>
        <v>234</v>
      </c>
      <c r="I16" s="12">
        <f t="shared" si="2"/>
        <v>260</v>
      </c>
    </row>
    <row r="17" spans="2:15" ht="15.75" x14ac:dyDescent="0.25">
      <c r="B17" s="8">
        <v>7</v>
      </c>
      <c r="C17" s="5" t="s">
        <v>14</v>
      </c>
      <c r="D17" s="9">
        <f t="shared" si="3"/>
        <v>157.5</v>
      </c>
      <c r="E17" s="10">
        <f t="shared" si="0"/>
        <v>495</v>
      </c>
      <c r="F17" s="9">
        <f t="shared" si="4"/>
        <v>367.5</v>
      </c>
      <c r="G17" s="11">
        <f t="shared" si="1"/>
        <v>452.5</v>
      </c>
      <c r="H17" s="9">
        <f t="shared" si="5"/>
        <v>273</v>
      </c>
      <c r="I17" s="12">
        <f t="shared" si="2"/>
        <v>299</v>
      </c>
    </row>
    <row r="18" spans="2:15" ht="15.75" x14ac:dyDescent="0.25">
      <c r="B18" s="13">
        <v>8</v>
      </c>
      <c r="C18" s="5" t="s">
        <v>14</v>
      </c>
      <c r="D18" s="9">
        <f t="shared" si="3"/>
        <v>180</v>
      </c>
      <c r="E18" s="10">
        <f t="shared" si="0"/>
        <v>495</v>
      </c>
      <c r="F18" s="9">
        <f t="shared" si="4"/>
        <v>420</v>
      </c>
      <c r="G18" s="11">
        <f t="shared" si="1"/>
        <v>505</v>
      </c>
      <c r="H18" s="9">
        <f t="shared" si="5"/>
        <v>312</v>
      </c>
      <c r="I18" s="12">
        <f t="shared" si="2"/>
        <v>338</v>
      </c>
    </row>
    <row r="19" spans="2:15" ht="15.75" x14ac:dyDescent="0.25">
      <c r="B19" s="13">
        <v>9</v>
      </c>
      <c r="C19" s="5" t="s">
        <v>14</v>
      </c>
      <c r="D19" s="9">
        <f t="shared" si="3"/>
        <v>202.5</v>
      </c>
      <c r="E19" s="10">
        <f t="shared" si="0"/>
        <v>495</v>
      </c>
      <c r="F19" s="9">
        <f t="shared" si="4"/>
        <v>472.5</v>
      </c>
      <c r="G19" s="11">
        <f t="shared" si="1"/>
        <v>557.5</v>
      </c>
      <c r="H19" s="9">
        <f t="shared" si="5"/>
        <v>351</v>
      </c>
      <c r="I19" s="12">
        <f t="shared" si="2"/>
        <v>377</v>
      </c>
    </row>
    <row r="20" spans="2:15" ht="15.75" x14ac:dyDescent="0.25">
      <c r="B20" s="13">
        <v>10</v>
      </c>
      <c r="C20" s="5" t="s">
        <v>14</v>
      </c>
      <c r="D20" s="9">
        <f t="shared" si="3"/>
        <v>225</v>
      </c>
      <c r="E20" s="10">
        <f t="shared" si="0"/>
        <v>495</v>
      </c>
      <c r="F20" s="9">
        <f t="shared" si="4"/>
        <v>525</v>
      </c>
      <c r="G20" s="11">
        <f t="shared" si="1"/>
        <v>610</v>
      </c>
      <c r="H20" s="9">
        <f t="shared" si="5"/>
        <v>390</v>
      </c>
      <c r="I20" s="12">
        <f t="shared" si="2"/>
        <v>416</v>
      </c>
    </row>
    <row r="21" spans="2:15" x14ac:dyDescent="0.2">
      <c r="C21" s="14" t="s">
        <v>20</v>
      </c>
    </row>
    <row r="23" spans="2:15" ht="15.75" x14ac:dyDescent="0.2">
      <c r="L23" s="15" t="s">
        <v>18</v>
      </c>
      <c r="M23" s="16" t="s">
        <v>0</v>
      </c>
      <c r="N23" s="17" t="s">
        <v>1</v>
      </c>
      <c r="O23" s="18" t="s">
        <v>2</v>
      </c>
    </row>
    <row r="24" spans="2:15" ht="15.75" x14ac:dyDescent="0.25">
      <c r="L24" s="23" t="s">
        <v>16</v>
      </c>
      <c r="M24" s="19" t="s">
        <v>5</v>
      </c>
      <c r="N24" s="19" t="s">
        <v>6</v>
      </c>
      <c r="O24" s="19" t="s">
        <v>7</v>
      </c>
    </row>
    <row r="25" spans="2:15" ht="15.75" x14ac:dyDescent="0.25">
      <c r="L25" s="23" t="s">
        <v>17</v>
      </c>
      <c r="M25" s="19" t="s">
        <v>9</v>
      </c>
      <c r="N25" s="19" t="s">
        <v>10</v>
      </c>
      <c r="O25" s="19" t="s">
        <v>11</v>
      </c>
    </row>
    <row r="26" spans="2:15" ht="15.75" x14ac:dyDescent="0.25">
      <c r="L26" s="5"/>
      <c r="M26" s="19"/>
      <c r="N26" s="19"/>
      <c r="O26" s="19"/>
    </row>
    <row r="27" spans="2:15" ht="30" x14ac:dyDescent="0.2">
      <c r="L27" s="20" t="s">
        <v>30</v>
      </c>
      <c r="M27" s="21">
        <v>15</v>
      </c>
      <c r="N27" s="21">
        <v>35</v>
      </c>
      <c r="O27" s="21">
        <v>28</v>
      </c>
    </row>
  </sheetData>
  <mergeCells count="25">
    <mergeCell ref="D7:E7"/>
    <mergeCell ref="D8:E8"/>
    <mergeCell ref="F8:G8"/>
    <mergeCell ref="H2:I2"/>
    <mergeCell ref="H3:I3"/>
    <mergeCell ref="H4:I4"/>
    <mergeCell ref="H5:I5"/>
    <mergeCell ref="H6:I6"/>
    <mergeCell ref="H7:I7"/>
    <mergeCell ref="F2:G2"/>
    <mergeCell ref="H8:I8"/>
    <mergeCell ref="C9:C10"/>
    <mergeCell ref="D9:E9"/>
    <mergeCell ref="F9:G9"/>
    <mergeCell ref="H9:I9"/>
    <mergeCell ref="F3:G3"/>
    <mergeCell ref="F4:G4"/>
    <mergeCell ref="F5:G5"/>
    <mergeCell ref="F6:G6"/>
    <mergeCell ref="F7:G7"/>
    <mergeCell ref="D2:E2"/>
    <mergeCell ref="D3:E3"/>
    <mergeCell ref="D4:E4"/>
    <mergeCell ref="D5:E5"/>
    <mergeCell ref="D6:E6"/>
  </mergeCells>
  <conditionalFormatting sqref="I11:I20 G11:G20 E11:E2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gaz alcool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Romnicianu</cp:lastModifiedBy>
  <dcterms:created xsi:type="dcterms:W3CDTF">2019-01-18T13:13:55Z</dcterms:created>
  <dcterms:modified xsi:type="dcterms:W3CDTF">2021-02-23T16:33:12Z</dcterms:modified>
</cp:coreProperties>
</file>